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P-09\Desktop\Новая папка\Меню 2024-2025\09-2024\Без свинины\Мониторинг без свинины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H196" i="1" s="1"/>
  <c r="G195" i="1"/>
  <c r="F195" i="1"/>
  <c r="B186" i="1"/>
  <c r="A186" i="1"/>
  <c r="J185" i="1"/>
  <c r="J196" i="1" s="1"/>
  <c r="I185" i="1"/>
  <c r="H185" i="1"/>
  <c r="G185" i="1"/>
  <c r="G196" i="1" s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I177" i="1" s="1"/>
  <c r="H166" i="1"/>
  <c r="G166" i="1"/>
  <c r="F166" i="1"/>
  <c r="F177" i="1" s="1"/>
  <c r="L158" i="1"/>
  <c r="B158" i="1"/>
  <c r="A158" i="1"/>
  <c r="J157" i="1"/>
  <c r="J158" i="1" s="1"/>
  <c r="I157" i="1"/>
  <c r="I158" i="1" s="1"/>
  <c r="H157" i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H139" i="1" s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J120" i="1" s="1"/>
  <c r="I119" i="1"/>
  <c r="H119" i="1"/>
  <c r="G119" i="1"/>
  <c r="G120" i="1" s="1"/>
  <c r="F119" i="1"/>
  <c r="B110" i="1"/>
  <c r="A110" i="1"/>
  <c r="J109" i="1"/>
  <c r="I109" i="1"/>
  <c r="H109" i="1"/>
  <c r="G109" i="1"/>
  <c r="F109" i="1"/>
  <c r="L101" i="1"/>
  <c r="B101" i="1"/>
  <c r="A101" i="1"/>
  <c r="J100" i="1"/>
  <c r="J101" i="1" s="1"/>
  <c r="I100" i="1"/>
  <c r="H100" i="1"/>
  <c r="G100" i="1"/>
  <c r="G101" i="1" s="1"/>
  <c r="F100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F82" i="1" s="1"/>
  <c r="B72" i="1"/>
  <c r="A72" i="1"/>
  <c r="J71" i="1"/>
  <c r="J82" i="1" s="1"/>
  <c r="I71" i="1"/>
  <c r="I82" i="1"/>
  <c r="H71" i="1"/>
  <c r="H82" i="1" s="1"/>
  <c r="G71" i="1"/>
  <c r="G82" i="1" s="1"/>
  <c r="F71" i="1"/>
  <c r="L63" i="1"/>
  <c r="B63" i="1"/>
  <c r="A63" i="1"/>
  <c r="J62" i="1"/>
  <c r="J63" i="1" s="1"/>
  <c r="I62" i="1"/>
  <c r="H62" i="1"/>
  <c r="G62" i="1"/>
  <c r="F62" i="1"/>
  <c r="B53" i="1"/>
  <c r="A53" i="1"/>
  <c r="J52" i="1"/>
  <c r="I52" i="1"/>
  <c r="I63" i="1" s="1"/>
  <c r="H52" i="1"/>
  <c r="G52" i="1"/>
  <c r="F52" i="1"/>
  <c r="F63" i="1" s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F44" i="1" s="1"/>
  <c r="L25" i="1"/>
  <c r="B25" i="1"/>
  <c r="A25" i="1"/>
  <c r="J24" i="1"/>
  <c r="I24" i="1"/>
  <c r="H24" i="1"/>
  <c r="H25" i="1" s="1"/>
  <c r="G24" i="1"/>
  <c r="F24" i="1"/>
  <c r="B15" i="1"/>
  <c r="A15" i="1"/>
  <c r="J14" i="1"/>
  <c r="J25" i="1" s="1"/>
  <c r="I14" i="1"/>
  <c r="I25" i="1" s="1"/>
  <c r="H14" i="1"/>
  <c r="G14" i="1"/>
  <c r="G25" i="1" s="1"/>
  <c r="F14" i="1"/>
  <c r="F25" i="1"/>
  <c r="F196" i="1"/>
  <c r="I196" i="1"/>
  <c r="G177" i="1"/>
  <c r="J177" i="1"/>
  <c r="H177" i="1"/>
  <c r="F139" i="1"/>
  <c r="J139" i="1"/>
  <c r="F120" i="1"/>
  <c r="H120" i="1"/>
  <c r="I120" i="1"/>
  <c r="H101" i="1"/>
  <c r="G63" i="1"/>
  <c r="H63" i="1"/>
  <c r="F101" i="1" l="1"/>
  <c r="G139" i="1"/>
  <c r="H158" i="1"/>
  <c r="I101" i="1"/>
  <c r="I197" i="1" s="1"/>
  <c r="G44" i="1"/>
  <c r="G197" i="1" s="1"/>
  <c r="L197" i="1"/>
  <c r="F197" i="1"/>
  <c r="J197" i="1"/>
  <c r="H197" i="1"/>
</calcChain>
</file>

<file path=xl/sharedStrings.xml><?xml version="1.0" encoding="utf-8"?>
<sst xmlns="http://schemas.openxmlformats.org/spreadsheetml/2006/main" count="334" uniqueCount="131">
  <si>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</si>
  <si>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</si>
  <si>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</si>
  <si>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</si>
  <si>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</si>
  <si>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</si>
  <si>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</si>
  <si>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</si>
  <si>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</si>
  <si>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</si>
  <si>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</si>
  <si>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</si>
  <si>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</si>
  <si>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</si>
  <si>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</si>
  <si>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</si>
  <si>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</si>
  <si>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</si>
  <si>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</si>
  <si>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</si>
  <si>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</si>
  <si>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</si>
  <si>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</si>
  <si>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</si>
  <si>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</si>
  <si>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</si>
  <si>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</si>
  <si>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</si>
  <si>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</si>
  <si>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</si>
  <si>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</si>
  <si>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</si>
  <si>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</si>
  <si>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</si>
  <si>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</si>
  <si>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</si>
  <si>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</si>
  <si>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</si>
  <si>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</si>
  <si>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</si>
  <si>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</si>
  <si>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</si>
  <si>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</si>
  <si>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</si>
  <si>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</si>
  <si>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</si>
  <si>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</si>
  <si>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</si>
  <si>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</si>
  <si>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</si>
  <si>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</si>
  <si>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</si>
  <si>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</si>
  <si>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</si>
  <si>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</si>
  <si>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</si>
  <si>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</si>
  <si>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</si>
  <si>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</si>
  <si>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</si>
  <si>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</si>
  <si>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</si>
  <si>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</si>
  <si>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</si>
  <si>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</si>
  <si>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</si>
  <si>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</si>
  <si>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</si>
  <si>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</si>
  <si>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</si>
  <si>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</si>
  <si>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</si>
  <si>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</si>
  <si>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</si>
  <si>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</si>
  <si>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</si>
  <si>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</si>
  <si>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</si>
  <si>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</si>
  <si>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</si>
  <si>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</si>
  <si>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</si>
  <si>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</si>
  <si>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</si>
  <si>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</si>
  <si>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</si>
  <si>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</si>
  <si>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</si>
  <si>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</si>
  <si>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</si>
  <si>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</si>
  <si>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</si>
  <si>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</si>
  <si>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</si>
  <si>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</si>
  <si>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</si>
  <si>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</si>
  <si>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</si>
  <si>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</si>
  <si>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</si>
  <si>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</si>
  <si>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</si>
  <si>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</si>
  <si>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</si>
  <si>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</si>
  <si>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</si>
  <si>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</si>
  <si>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</si>
  <si>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</si>
  <si>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</si>
  <si>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</si>
  <si>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</si>
  <si>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</si>
  <si>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</si>
  <si>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</si>
  <si>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</si>
  <si>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</si>
  <si>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</si>
  <si>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</si>
  <si>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</si>
  <si>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</si>
  <si>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</si>
  <si>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</si>
  <si>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</si>
  <si>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</si>
  <si>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</si>
  <si>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</si>
  <si>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</si>
  <si>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</si>
  <si>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Гуляш из отварной птицы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</si>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</sst>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02" activePane="bottomRight" state="frozen"/>
      <selection pane="topRight"/>
      <selection pane="bottomLeft"/>
      <selection pane="bottomRight" activeCell="E114" sqref="E1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33"/>
      <c r="D1" s="134"/>
      <c r="E1" s="134"/>
      <c r="F1" s="3" t="s">
        <v>1</v>
      </c>
      <c r="G1" s="2" t="s">
        <v>2</v>
      </c>
      <c r="H1" s="135"/>
      <c r="I1" s="135"/>
      <c r="J1" s="135"/>
      <c r="K1" s="135"/>
    </row>
    <row r="2" spans="1:12" ht="17.399999999999999">
      <c r="A2" s="4" t="s">
        <v>3</v>
      </c>
      <c r="C2" s="2"/>
      <c r="G2" s="2" t="s">
        <v>4</v>
      </c>
      <c r="H2" s="135"/>
      <c r="I2" s="135"/>
      <c r="J2" s="135"/>
      <c r="K2" s="135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80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73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84</v>
      </c>
      <c r="E11" s="122" t="s">
        <v>81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85</v>
      </c>
      <c r="E12" s="122" t="s">
        <v>82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86</v>
      </c>
      <c r="E13" s="122" t="s">
        <v>83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87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76</v>
      </c>
      <c r="L16" s="30"/>
    </row>
    <row r="17" spans="1:12" ht="13.8">
      <c r="A17" s="25"/>
      <c r="B17" s="26"/>
      <c r="C17" s="27"/>
      <c r="D17" s="31" t="s">
        <v>34</v>
      </c>
      <c r="E17" s="20" t="s">
        <v>88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89</v>
      </c>
      <c r="L17" s="30"/>
    </row>
    <row r="18" spans="1:12" ht="13.8">
      <c r="A18" s="25"/>
      <c r="B18" s="26"/>
      <c r="C18" s="27"/>
      <c r="D18" s="31" t="s">
        <v>35</v>
      </c>
      <c r="E18" s="20" t="s">
        <v>90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3.8">
      <c r="A25" s="45">
        <f>A6</f>
        <v>1</v>
      </c>
      <c r="B25" s="46">
        <f>B6</f>
        <v>1</v>
      </c>
      <c r="C25" s="126" t="s">
        <v>43</v>
      </c>
      <c r="D25" s="127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91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92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71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93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94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95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26" t="s">
        <v>43</v>
      </c>
      <c r="D44" s="127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96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97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98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99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100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101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102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26" t="s">
        <v>43</v>
      </c>
      <c r="D63" s="127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103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104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87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105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26" t="s">
        <v>43</v>
      </c>
      <c r="D82" s="127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106</v>
      </c>
      <c r="L83" s="24"/>
    </row>
    <row r="84" spans="1:12" ht="13.8">
      <c r="A84" s="25"/>
      <c r="B84" s="26"/>
      <c r="C84" s="27"/>
      <c r="D84" s="68" t="s">
        <v>48</v>
      </c>
      <c r="E84" s="122" t="s">
        <v>107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108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109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75</v>
      </c>
      <c r="F92" s="53">
        <v>200</v>
      </c>
      <c r="G92" s="54">
        <v>2.2400000000000002</v>
      </c>
      <c r="H92" s="54">
        <v>4.22</v>
      </c>
      <c r="I92" s="54">
        <v>7.4</v>
      </c>
      <c r="J92" s="53">
        <v>77.260000000000005</v>
      </c>
      <c r="K92" s="55" t="s">
        <v>61</v>
      </c>
      <c r="L92" s="30"/>
    </row>
    <row r="93" spans="1:12" ht="13.8">
      <c r="A93" s="25"/>
      <c r="B93" s="26"/>
      <c r="C93" s="27"/>
      <c r="D93" s="31" t="s">
        <v>34</v>
      </c>
      <c r="E93" s="52" t="s">
        <v>128</v>
      </c>
      <c r="F93" s="53">
        <v>240</v>
      </c>
      <c r="G93" s="54">
        <v>16.57</v>
      </c>
      <c r="H93" s="54">
        <v>18.899999999999999</v>
      </c>
      <c r="I93" s="54">
        <v>55.1</v>
      </c>
      <c r="J93" s="53">
        <v>413.26</v>
      </c>
      <c r="K93" s="55">
        <v>406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62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23.98</v>
      </c>
      <c r="H100" s="40">
        <f t="shared" ref="H100" si="42">SUM(H91:H99)</f>
        <v>25.459999999999997</v>
      </c>
      <c r="I100" s="40">
        <f t="shared" ref="I100" si="43">SUM(I91:I99)</f>
        <v>101.3</v>
      </c>
      <c r="J100" s="40">
        <f t="shared" ref="J100" si="44">SUM(J91:J99)</f>
        <v>691.98000000000013</v>
      </c>
      <c r="K100" s="41"/>
      <c r="L100" s="40">
        <v>85</v>
      </c>
    </row>
    <row r="101" spans="1:12" ht="15.75" customHeight="1" thickBot="1">
      <c r="A101" s="101">
        <f>A83</f>
        <v>1</v>
      </c>
      <c r="B101" s="102">
        <f>B83</f>
        <v>5</v>
      </c>
      <c r="C101" s="129" t="s">
        <v>43</v>
      </c>
      <c r="D101" s="130"/>
      <c r="E101" s="103"/>
      <c r="F101" s="104">
        <f>F90+F100</f>
        <v>1260</v>
      </c>
      <c r="G101" s="104">
        <f t="shared" ref="G101" si="45">G90+G100</f>
        <v>42.28</v>
      </c>
      <c r="H101" s="104">
        <f t="shared" ref="H101" si="46">H90+H100</f>
        <v>43.589999999999996</v>
      </c>
      <c r="I101" s="104">
        <f t="shared" ref="I101" si="47">I90+I100</f>
        <v>183.74</v>
      </c>
      <c r="J101" s="104">
        <f t="shared" ref="J101:L101" si="48">J90+J100</f>
        <v>1263.96</v>
      </c>
      <c r="K101" s="104"/>
      <c r="L101" s="48">
        <f t="shared" si="48"/>
        <v>85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110</v>
      </c>
      <c r="L102" s="75"/>
    </row>
    <row r="103" spans="1:12" ht="13.8">
      <c r="A103" s="115"/>
      <c r="B103" s="105"/>
      <c r="C103" s="31"/>
      <c r="D103" s="31" t="s">
        <v>86</v>
      </c>
      <c r="E103" s="106" t="s">
        <v>112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111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73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105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63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64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113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114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130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115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4" thickBot="1">
      <c r="A120" s="45">
        <f>A102</f>
        <v>2</v>
      </c>
      <c r="B120" s="46">
        <f>B102</f>
        <v>1</v>
      </c>
      <c r="C120" s="131" t="s">
        <v>43</v>
      </c>
      <c r="D120" s="132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65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116</v>
      </c>
      <c r="L121" s="75"/>
    </row>
    <row r="122" spans="1:12" ht="13.8">
      <c r="A122" s="25"/>
      <c r="B122" s="26"/>
      <c r="C122" s="27"/>
      <c r="D122" s="69"/>
      <c r="E122" s="70" t="s">
        <v>117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118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119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92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56</v>
      </c>
      <c r="F130" s="53">
        <v>200</v>
      </c>
      <c r="G130" s="54">
        <v>2.2000000000000002</v>
      </c>
      <c r="H130" s="54">
        <v>4.5999999999999996</v>
      </c>
      <c r="I130" s="54">
        <v>15.62</v>
      </c>
      <c r="J130" s="54">
        <v>122.12</v>
      </c>
      <c r="K130" s="55" t="s">
        <v>76</v>
      </c>
      <c r="L130" s="76"/>
    </row>
    <row r="131" spans="1:12" ht="13.8">
      <c r="A131" s="25"/>
      <c r="B131" s="26"/>
      <c r="C131" s="27"/>
      <c r="D131" s="31" t="s">
        <v>34</v>
      </c>
      <c r="E131" s="52" t="s">
        <v>129</v>
      </c>
      <c r="F131" s="53">
        <v>90</v>
      </c>
      <c r="G131" s="53">
        <v>13.96</v>
      </c>
      <c r="H131" s="53">
        <v>13.14</v>
      </c>
      <c r="I131" s="53">
        <v>23.5</v>
      </c>
      <c r="J131" s="53">
        <v>234.24</v>
      </c>
      <c r="K131" s="55">
        <v>405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68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120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72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24.830000000000005</v>
      </c>
      <c r="H138" s="40">
        <f t="shared" si="56"/>
        <v>26.09</v>
      </c>
      <c r="I138" s="40">
        <f t="shared" si="56"/>
        <v>113.64</v>
      </c>
      <c r="J138" s="40">
        <f t="shared" si="56"/>
        <v>778.83000000000015</v>
      </c>
      <c r="K138" s="41"/>
      <c r="L138" s="77"/>
    </row>
    <row r="139" spans="1:12" ht="14.4" thickBot="1">
      <c r="A139" s="45">
        <f>A121</f>
        <v>2</v>
      </c>
      <c r="B139" s="46">
        <f>B121</f>
        <v>2</v>
      </c>
      <c r="C139" s="126" t="s">
        <v>43</v>
      </c>
      <c r="D139" s="127"/>
      <c r="E139" s="47"/>
      <c r="F139" s="48">
        <f>F128+F138</f>
        <v>1260</v>
      </c>
      <c r="G139" s="48">
        <f t="shared" ref="G139" si="57">G128+G138</f>
        <v>41.67</v>
      </c>
      <c r="H139" s="48">
        <f t="shared" ref="H139" si="58">H128+H138</f>
        <v>42.57</v>
      </c>
      <c r="I139" s="48">
        <f t="shared" ref="I139" si="59">I128+I138</f>
        <v>189.66</v>
      </c>
      <c r="J139" s="48">
        <f t="shared" ref="J139:L139" si="60">J128+J138</f>
        <v>1286.6500000000001</v>
      </c>
      <c r="K139" s="83"/>
      <c r="L139" s="78">
        <f t="shared" si="60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121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122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73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98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109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78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79</v>
      </c>
      <c r="L149" s="30"/>
    </row>
    <row r="150" spans="1:12" ht="13.8">
      <c r="A150" s="25"/>
      <c r="B150" s="26"/>
      <c r="C150" s="27"/>
      <c r="D150" s="31" t="s">
        <v>34</v>
      </c>
      <c r="E150" s="52" t="s">
        <v>69</v>
      </c>
      <c r="F150" s="53">
        <v>240</v>
      </c>
      <c r="G150" s="63">
        <v>18.420000000000002</v>
      </c>
      <c r="H150" s="63">
        <v>19.2</v>
      </c>
      <c r="I150" s="63">
        <v>65.7</v>
      </c>
      <c r="J150" s="63">
        <v>435.23</v>
      </c>
      <c r="K150" s="64" t="s">
        <v>123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94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95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3.8">
      <c r="A158" s="45">
        <f>A140</f>
        <v>2</v>
      </c>
      <c r="B158" s="46">
        <f>B140</f>
        <v>3</v>
      </c>
      <c r="C158" s="126" t="s">
        <v>43</v>
      </c>
      <c r="D158" s="127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124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125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126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105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127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74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66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67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77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4" thickBot="1">
      <c r="A177" s="45">
        <f>A159</f>
        <v>2</v>
      </c>
      <c r="B177" s="46">
        <f>B159</f>
        <v>4</v>
      </c>
      <c r="C177" s="126" t="s">
        <v>43</v>
      </c>
      <c r="D177" s="127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128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430.26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87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523.66</v>
      </c>
      <c r="K185" s="41"/>
      <c r="L185" s="77"/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99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75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61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103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104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62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4" thickBot="1">
      <c r="A196" s="45">
        <f>A178</f>
        <v>2</v>
      </c>
      <c r="B196" s="46">
        <f>B178</f>
        <v>5</v>
      </c>
      <c r="C196" s="126" t="s">
        <v>43</v>
      </c>
      <c r="D196" s="127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1231.6000000000001</v>
      </c>
      <c r="K196" s="83"/>
      <c r="L196" s="78">
        <f t="shared" si="78"/>
        <v>0</v>
      </c>
    </row>
    <row r="197" spans="1:12" ht="13.8" thickBot="1">
      <c r="A197" s="65"/>
      <c r="B197" s="66"/>
      <c r="C197" s="128" t="s">
        <v>70</v>
      </c>
      <c r="D197" s="128"/>
      <c r="E197" s="128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43.15</v>
      </c>
      <c r="H197" s="67">
        <f t="shared" si="79"/>
        <v>43.097999999999999</v>
      </c>
      <c r="I197" s="67">
        <f t="shared" si="79"/>
        <v>187.18200000000004</v>
      </c>
      <c r="J197" s="67">
        <f t="shared" si="79"/>
        <v>1264.0560000000003</v>
      </c>
      <c r="K197" s="67"/>
      <c r="L197" s="67">
        <f t="shared" ref="L197" si="80">(L25+L44+L63+L82+L101+L120+L139+L158+L177+L196)/(IF(L25=0,0,1)+IF(L44=0,0,1)+IF(L63=0,0,1)+IF(L82=0,0,1)+IF(L101=0,0,1)+IF(L120=0,0,1)+IF(L139=0,0,1)+IF(L158=0,0,1)+IF(L177=0,0,1)+IF(L196=0,0,1))</f>
        <v>85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LP-09</cp:lastModifiedBy>
  <dcterms:created xsi:type="dcterms:W3CDTF">2022-05-16T14:23:00Z</dcterms:created>
  <dcterms:modified xsi:type="dcterms:W3CDTF">2024-08-27T10:36:52Z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